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HALIE\Dropbox\Activité\AA Gaspillage Alimentaire\A- Restauration collective\Généraliser les démarches\Défi 2019\Défi d'octobre\Diag oct\"/>
    </mc:Choice>
  </mc:AlternateContent>
  <bookViews>
    <workbookView xWindow="0" yWindow="0" windowWidth="20490" windowHeight="6360"/>
  </bookViews>
  <sheets>
    <sheet name="A remplir er renvoyer au Régal " sheetId="1" r:id="rId1"/>
    <sheet name="Synthèse analys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/>
  <c r="B3" i="2"/>
  <c r="C16" i="1" l="1"/>
  <c r="B7" i="2"/>
  <c r="B6" i="2"/>
  <c r="B5" i="2"/>
  <c r="B4" i="2"/>
  <c r="B2" i="2"/>
  <c r="E16" i="1"/>
  <c r="F16" i="1"/>
  <c r="D16" i="1"/>
  <c r="B16" i="1"/>
  <c r="C20" i="2"/>
  <c r="C19" i="2"/>
  <c r="C22" i="2" l="1"/>
  <c r="C21" i="2"/>
  <c r="C16" i="2"/>
  <c r="G4" i="1" l="1"/>
  <c r="G5" i="1"/>
  <c r="G6" i="1"/>
  <c r="G7" i="1"/>
  <c r="G8" i="1"/>
  <c r="G9" i="1"/>
  <c r="G10" i="1"/>
  <c r="G11" i="1"/>
  <c r="G12" i="1"/>
  <c r="G13" i="1"/>
  <c r="G14" i="1"/>
  <c r="G3" i="1"/>
  <c r="G16" i="1" l="1"/>
</calcChain>
</file>

<file path=xl/sharedStrings.xml><?xml version="1.0" encoding="utf-8"?>
<sst xmlns="http://schemas.openxmlformats.org/spreadsheetml/2006/main" count="36" uniqueCount="35">
  <si>
    <t xml:space="preserve">Nom cuisine centrale : </t>
  </si>
  <si>
    <t xml:space="preserve">Nom de l'école / du satellite </t>
  </si>
  <si>
    <t xml:space="preserve">GA sur-plus cuisine </t>
  </si>
  <si>
    <t xml:space="preserve">GA assiettes </t>
  </si>
  <si>
    <t xml:space="preserve">dont GA pain </t>
  </si>
  <si>
    <t xml:space="preserve">GA total </t>
  </si>
  <si>
    <t>Nombre de convive / jr</t>
  </si>
  <si>
    <t>Total</t>
  </si>
  <si>
    <t xml:space="preserve">Nombres de repas servis </t>
  </si>
  <si>
    <t xml:space="preserve">Total gaspillage en g/pers/repas </t>
  </si>
  <si>
    <t>Nationale (total)</t>
  </si>
  <si>
    <t>Défi Assiettes Vides mai 2019 (total)</t>
  </si>
  <si>
    <t xml:space="preserve">Défi Assiettes Vides mai 2019 (cuisine) </t>
  </si>
  <si>
    <t>Défi Assiettes Vides mai 2019 (retour assiette)</t>
  </si>
  <si>
    <t xml:space="preserve">Estimation des pertes basée sur les résultats de la semaine      </t>
  </si>
  <si>
    <t>Total du gaspillage alimentaire sur l'année</t>
  </si>
  <si>
    <t>Résultat de la semaine multiplié par 36 semaines</t>
  </si>
  <si>
    <t xml:space="preserve">Dont gaspillage de pain pour un en an en kg </t>
  </si>
  <si>
    <t xml:space="preserve">Equivalent en nombre de baguettes </t>
  </si>
  <si>
    <t>Baguette de 250g</t>
  </si>
  <si>
    <t>Nombres de repas non consommés et jetés</t>
  </si>
  <si>
    <t>Résultat de l'année divisé par le poids moyen d'un repas estimé à 350g</t>
  </si>
  <si>
    <t>Prix du gaspillage alimentaire sur une année scolaire</t>
  </si>
  <si>
    <t xml:space="preserve">Estimation d'un repas en achat de denrées alimentaires 1,65 €/repas </t>
  </si>
  <si>
    <t xml:space="preserve">Equivalence en nombre de semaines de repas gaspillés </t>
  </si>
  <si>
    <t>Nombre de repas en trop divisé par les effectifs d'une semaine</t>
  </si>
  <si>
    <r>
      <t>Gaspillage en</t>
    </r>
    <r>
      <rPr>
        <b/>
        <sz val="14"/>
        <rFont val="Calibri"/>
        <family val="2"/>
        <scheme val="minor"/>
      </rPr>
      <t xml:space="preserve"> cuisine en g/pers/repas </t>
    </r>
  </si>
  <si>
    <r>
      <t xml:space="preserve">Gaspillage </t>
    </r>
    <r>
      <rPr>
        <b/>
        <sz val="14"/>
        <rFont val="Calibri"/>
        <family val="2"/>
        <scheme val="minor"/>
      </rPr>
      <t>consommation en g/pers/repas</t>
    </r>
  </si>
  <si>
    <r>
      <t xml:space="preserve">Gaspillage du </t>
    </r>
    <r>
      <rPr>
        <b/>
        <sz val="14"/>
        <rFont val="Calibri"/>
        <family val="2"/>
        <scheme val="minor"/>
      </rPr>
      <t>pain en g/pers/repas</t>
    </r>
  </si>
  <si>
    <t>TOTAL : Moyenne</t>
  </si>
  <si>
    <t>VOS chiffres clés</t>
  </si>
  <si>
    <r>
      <rPr>
        <sz val="16"/>
        <color theme="0"/>
        <rFont val="Calibri"/>
        <family val="2"/>
        <scheme val="minor"/>
      </rPr>
      <t xml:space="preserve">Tableau comparatif moyennes obtenues en </t>
    </r>
    <r>
      <rPr>
        <b/>
        <sz val="16"/>
        <color theme="0"/>
        <rFont val="Calibri"/>
        <family val="2"/>
        <scheme val="minor"/>
      </rPr>
      <t>école primaire</t>
    </r>
    <r>
      <rPr>
        <sz val="16"/>
        <color theme="0"/>
        <rFont val="Calibri"/>
        <family val="2"/>
        <scheme val="minor"/>
      </rPr>
      <t xml:space="preserve">
</t>
    </r>
    <r>
      <rPr>
        <i/>
        <sz val="16"/>
        <color theme="0"/>
        <rFont val="Calibri"/>
        <family val="2"/>
        <scheme val="minor"/>
      </rPr>
      <t>Moyenne en g/pers/repas</t>
    </r>
  </si>
  <si>
    <t xml:space="preserve">GA total en KG </t>
  </si>
  <si>
    <t>Total gaspillage en KG</t>
  </si>
  <si>
    <r>
      <t>Gaspillage moyen en</t>
    </r>
    <r>
      <rPr>
        <b/>
        <sz val="14"/>
        <color rgb="FFFF0000"/>
        <rFont val="Calibri"/>
        <family val="2"/>
        <scheme val="minor"/>
      </rPr>
      <t xml:space="preserve"> g/pers/ repas</t>
    </r>
    <r>
      <rPr>
        <sz val="14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</si>
</sst>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thin">
        <color theme="9"/>
      </top>
      <bottom style="medium">
        <color indexed="64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indexed="64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8" fillId="5" borderId="2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5" borderId="6" xfId="1" applyFont="1" applyFill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center" vertical="center"/>
    </xf>
    <xf numFmtId="0" fontId="8" fillId="5" borderId="8" xfId="1" applyFont="1" applyFill="1" applyBorder="1" applyAlignment="1">
      <alignment horizontal="left" vertical="center" wrapText="1"/>
    </xf>
    <xf numFmtId="1" fontId="9" fillId="0" borderId="9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8" xfId="0" applyFont="1" applyBorder="1"/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Border="1"/>
    <xf numFmtId="0" fontId="8" fillId="5" borderId="3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1" fontId="8" fillId="5" borderId="19" xfId="0" applyNumberFormat="1" applyFont="1" applyFill="1" applyBorder="1"/>
    <xf numFmtId="0" fontId="0" fillId="0" borderId="1" xfId="0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1" fillId="6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2" borderId="25" xfId="0" applyFill="1" applyBorder="1" applyAlignment="1">
      <alignment horizontal="center"/>
    </xf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/>
  </sheetViews>
  <sheetFormatPr baseColWidth="10" defaultRowHeight="15" x14ac:dyDescent="0.25"/>
  <cols>
    <col min="1" max="1" width="35" customWidth="1"/>
    <col min="2" max="7" width="15.42578125" customWidth="1"/>
  </cols>
  <sheetData>
    <row r="1" spans="1:7" ht="18.75" x14ac:dyDescent="0.3">
      <c r="A1" s="3" t="s">
        <v>0</v>
      </c>
      <c r="D1" s="56" t="s">
        <v>34</v>
      </c>
      <c r="E1" s="57"/>
      <c r="F1" s="57"/>
      <c r="G1" s="58"/>
    </row>
    <row r="2" spans="1:7" ht="30" x14ac:dyDescent="0.25">
      <c r="A2" s="2" t="s">
        <v>1</v>
      </c>
      <c r="B2" s="1" t="s">
        <v>6</v>
      </c>
      <c r="C2" s="43" t="s">
        <v>32</v>
      </c>
      <c r="D2" s="46" t="s">
        <v>2</v>
      </c>
      <c r="E2" s="1" t="s">
        <v>3</v>
      </c>
      <c r="F2" s="1" t="s">
        <v>4</v>
      </c>
      <c r="G2" s="47" t="s">
        <v>5</v>
      </c>
    </row>
    <row r="3" spans="1:7" ht="26.25" customHeight="1" x14ac:dyDescent="0.25">
      <c r="A3" s="31"/>
      <c r="B3" s="29"/>
      <c r="C3" s="44"/>
      <c r="D3" s="48"/>
      <c r="E3" s="29"/>
      <c r="F3" s="29"/>
      <c r="G3" s="49">
        <f>D3+E3</f>
        <v>0</v>
      </c>
    </row>
    <row r="4" spans="1:7" ht="26.25" customHeight="1" x14ac:dyDescent="0.25">
      <c r="A4" s="31"/>
      <c r="B4" s="29"/>
      <c r="C4" s="44"/>
      <c r="D4" s="48"/>
      <c r="E4" s="29"/>
      <c r="F4" s="29"/>
      <c r="G4" s="49">
        <f t="shared" ref="G4:G14" si="0">D4+E4</f>
        <v>0</v>
      </c>
    </row>
    <row r="5" spans="1:7" ht="26.25" customHeight="1" x14ac:dyDescent="0.25">
      <c r="A5" s="31"/>
      <c r="B5" s="29"/>
      <c r="C5" s="44"/>
      <c r="D5" s="48"/>
      <c r="E5" s="29"/>
      <c r="F5" s="29"/>
      <c r="G5" s="49">
        <f t="shared" si="0"/>
        <v>0</v>
      </c>
    </row>
    <row r="6" spans="1:7" ht="26.25" customHeight="1" x14ac:dyDescent="0.25">
      <c r="A6" s="31"/>
      <c r="B6" s="29"/>
      <c r="C6" s="44"/>
      <c r="D6" s="48"/>
      <c r="E6" s="29"/>
      <c r="F6" s="29"/>
      <c r="G6" s="49">
        <f t="shared" si="0"/>
        <v>0</v>
      </c>
    </row>
    <row r="7" spans="1:7" ht="26.25" customHeight="1" x14ac:dyDescent="0.25">
      <c r="A7" s="31"/>
      <c r="B7" s="29"/>
      <c r="C7" s="44"/>
      <c r="D7" s="48"/>
      <c r="E7" s="29"/>
      <c r="F7" s="29"/>
      <c r="G7" s="49">
        <f t="shared" si="0"/>
        <v>0</v>
      </c>
    </row>
    <row r="8" spans="1:7" ht="26.25" customHeight="1" x14ac:dyDescent="0.25">
      <c r="A8" s="31"/>
      <c r="B8" s="29"/>
      <c r="C8" s="44"/>
      <c r="D8" s="48"/>
      <c r="E8" s="29"/>
      <c r="F8" s="29"/>
      <c r="G8" s="49">
        <f t="shared" si="0"/>
        <v>0</v>
      </c>
    </row>
    <row r="9" spans="1:7" ht="26.25" customHeight="1" x14ac:dyDescent="0.25">
      <c r="A9" s="31"/>
      <c r="B9" s="29"/>
      <c r="C9" s="44"/>
      <c r="D9" s="48"/>
      <c r="E9" s="29"/>
      <c r="F9" s="29"/>
      <c r="G9" s="49">
        <f t="shared" si="0"/>
        <v>0</v>
      </c>
    </row>
    <row r="10" spans="1:7" ht="26.25" customHeight="1" x14ac:dyDescent="0.25">
      <c r="A10" s="31"/>
      <c r="B10" s="29"/>
      <c r="C10" s="44"/>
      <c r="D10" s="48"/>
      <c r="E10" s="29"/>
      <c r="F10" s="29"/>
      <c r="G10" s="49">
        <f t="shared" si="0"/>
        <v>0</v>
      </c>
    </row>
    <row r="11" spans="1:7" ht="26.25" customHeight="1" x14ac:dyDescent="0.25">
      <c r="A11" s="31"/>
      <c r="B11" s="29"/>
      <c r="C11" s="44"/>
      <c r="D11" s="48"/>
      <c r="E11" s="29"/>
      <c r="F11" s="29"/>
      <c r="G11" s="49">
        <f t="shared" si="0"/>
        <v>0</v>
      </c>
    </row>
    <row r="12" spans="1:7" ht="26.25" customHeight="1" x14ac:dyDescent="0.25">
      <c r="A12" s="31"/>
      <c r="B12" s="29"/>
      <c r="C12" s="44"/>
      <c r="D12" s="48"/>
      <c r="E12" s="29"/>
      <c r="F12" s="29"/>
      <c r="G12" s="49">
        <f t="shared" si="0"/>
        <v>0</v>
      </c>
    </row>
    <row r="13" spans="1:7" ht="26.25" customHeight="1" x14ac:dyDescent="0.25">
      <c r="A13" s="31"/>
      <c r="B13" s="29"/>
      <c r="C13" s="44"/>
      <c r="D13" s="48"/>
      <c r="E13" s="29"/>
      <c r="F13" s="29"/>
      <c r="G13" s="49">
        <f t="shared" si="0"/>
        <v>0</v>
      </c>
    </row>
    <row r="14" spans="1:7" ht="26.25" customHeight="1" x14ac:dyDescent="0.25">
      <c r="A14" s="31"/>
      <c r="B14" s="29"/>
      <c r="C14" s="44"/>
      <c r="D14" s="48"/>
      <c r="E14" s="29"/>
      <c r="F14" s="29"/>
      <c r="G14" s="49">
        <f t="shared" si="0"/>
        <v>0</v>
      </c>
    </row>
    <row r="15" spans="1:7" x14ac:dyDescent="0.25">
      <c r="D15" s="50"/>
      <c r="E15" s="51"/>
      <c r="F15" s="51"/>
      <c r="G15" s="52"/>
    </row>
    <row r="16" spans="1:7" ht="26.25" customHeight="1" thickBot="1" x14ac:dyDescent="0.3">
      <c r="A16" s="30" t="s">
        <v>29</v>
      </c>
      <c r="B16" s="30">
        <f>SUM(B3:B14)</f>
        <v>0</v>
      </c>
      <c r="C16" s="45">
        <f>SUM(C3:C14)</f>
        <v>0</v>
      </c>
      <c r="D16" s="53" t="e">
        <f>AVERAGE(D3:D14)</f>
        <v>#DIV/0!</v>
      </c>
      <c r="E16" s="54" t="e">
        <f t="shared" ref="E16:G16" si="1">AVERAGE(E3:E14)</f>
        <v>#DIV/0!</v>
      </c>
      <c r="F16" s="54" t="e">
        <f t="shared" si="1"/>
        <v>#DIV/0!</v>
      </c>
      <c r="G16" s="55">
        <f t="shared" si="1"/>
        <v>0</v>
      </c>
    </row>
  </sheetData>
  <mergeCells count="1">
    <mergeCell ref="D1:G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B26" sqref="B26"/>
    </sheetView>
  </sheetViews>
  <sheetFormatPr baseColWidth="10" defaultRowHeight="18.75" x14ac:dyDescent="0.3"/>
  <cols>
    <col min="1" max="1" width="51.7109375" style="6" customWidth="1"/>
    <col min="2" max="2" width="47.7109375" style="6" customWidth="1"/>
    <col min="3" max="3" width="29" style="6" customWidth="1"/>
    <col min="4" max="16384" width="11.42578125" style="6"/>
  </cols>
  <sheetData>
    <row r="1" spans="1:3" ht="23.25" x14ac:dyDescent="0.3">
      <c r="A1" s="32" t="s">
        <v>30</v>
      </c>
      <c r="B1" s="4" t="s">
        <v>7</v>
      </c>
      <c r="C1" s="5"/>
    </row>
    <row r="2" spans="1:3" x14ac:dyDescent="0.3">
      <c r="A2" s="7" t="s">
        <v>8</v>
      </c>
      <c r="B2" s="8">
        <f>'A remplir er renvoyer au Régal '!B16</f>
        <v>0</v>
      </c>
      <c r="C2" s="5"/>
    </row>
    <row r="3" spans="1:3" ht="19.5" thickBot="1" x14ac:dyDescent="0.35">
      <c r="A3" s="9" t="s">
        <v>33</v>
      </c>
      <c r="B3" s="8">
        <f>'A remplir er renvoyer au Régal '!C16</f>
        <v>0</v>
      </c>
      <c r="C3" s="5"/>
    </row>
    <row r="4" spans="1:3" x14ac:dyDescent="0.3">
      <c r="A4" s="9" t="s">
        <v>26</v>
      </c>
      <c r="B4" s="10" t="e">
        <f>'A remplir er renvoyer au Régal '!D16</f>
        <v>#DIV/0!</v>
      </c>
      <c r="C4" s="5"/>
    </row>
    <row r="5" spans="1:3" x14ac:dyDescent="0.3">
      <c r="A5" s="11" t="s">
        <v>27</v>
      </c>
      <c r="B5" s="12" t="e">
        <f>'A remplir er renvoyer au Régal '!E16</f>
        <v>#DIV/0!</v>
      </c>
      <c r="C5" s="5"/>
    </row>
    <row r="6" spans="1:3" x14ac:dyDescent="0.3">
      <c r="A6" s="9" t="s">
        <v>28</v>
      </c>
      <c r="B6" s="13" t="e">
        <f>'A remplir er renvoyer au Régal '!F16</f>
        <v>#DIV/0!</v>
      </c>
      <c r="C6" s="5"/>
    </row>
    <row r="7" spans="1:3" ht="19.5" thickBot="1" x14ac:dyDescent="0.35">
      <c r="A7" s="14" t="s">
        <v>9</v>
      </c>
      <c r="B7" s="15">
        <f>'A remplir er renvoyer au Régal '!G16</f>
        <v>0</v>
      </c>
      <c r="C7" s="5"/>
    </row>
    <row r="8" spans="1:3" x14ac:dyDescent="0.3">
      <c r="A8" s="5"/>
      <c r="B8" s="16"/>
      <c r="C8" s="5"/>
    </row>
    <row r="9" spans="1:3" ht="21" x14ac:dyDescent="0.3">
      <c r="A9" s="33" t="s">
        <v>31</v>
      </c>
      <c r="B9" s="34"/>
      <c r="C9" s="17"/>
    </row>
    <row r="10" spans="1:3" x14ac:dyDescent="0.3">
      <c r="A10" s="18" t="s">
        <v>10</v>
      </c>
      <c r="B10" s="19">
        <v>112</v>
      </c>
      <c r="C10" s="5"/>
    </row>
    <row r="11" spans="1:3" x14ac:dyDescent="0.3">
      <c r="A11" s="18" t="s">
        <v>11</v>
      </c>
      <c r="B11" s="19">
        <v>59</v>
      </c>
      <c r="C11" s="5"/>
    </row>
    <row r="12" spans="1:3" x14ac:dyDescent="0.3">
      <c r="A12" s="18" t="s">
        <v>12</v>
      </c>
      <c r="B12" s="19">
        <v>34</v>
      </c>
      <c r="C12" s="5"/>
    </row>
    <row r="13" spans="1:3" x14ac:dyDescent="0.3">
      <c r="A13" s="18" t="s">
        <v>13</v>
      </c>
      <c r="B13" s="19">
        <v>42</v>
      </c>
      <c r="C13" s="5"/>
    </row>
    <row r="14" spans="1:3" x14ac:dyDescent="0.3">
      <c r="A14" s="20"/>
      <c r="B14" s="16"/>
      <c r="C14" s="5"/>
    </row>
    <row r="15" spans="1:3" x14ac:dyDescent="0.3">
      <c r="A15" s="35" t="s">
        <v>14</v>
      </c>
      <c r="B15" s="36"/>
      <c r="C15" s="39" t="s">
        <v>7</v>
      </c>
    </row>
    <row r="16" spans="1:3" x14ac:dyDescent="0.3">
      <c r="A16" s="37"/>
      <c r="B16" s="38"/>
      <c r="C16" s="40" t="e">
        <f>#REF!*36</f>
        <v>#REF!</v>
      </c>
    </row>
    <row r="17" spans="1:3" x14ac:dyDescent="0.3">
      <c r="A17" s="21" t="s">
        <v>15</v>
      </c>
      <c r="B17" s="41" t="s">
        <v>16</v>
      </c>
      <c r="C17" s="19">
        <f>B3*36</f>
        <v>0</v>
      </c>
    </row>
    <row r="18" spans="1:3" x14ac:dyDescent="0.3">
      <c r="A18" s="22" t="s">
        <v>17</v>
      </c>
      <c r="B18" s="42"/>
      <c r="C18" s="19" t="e">
        <f>B4*B2*36</f>
        <v>#DIV/0!</v>
      </c>
    </row>
    <row r="19" spans="1:3" x14ac:dyDescent="0.3">
      <c r="A19" s="22" t="s">
        <v>18</v>
      </c>
      <c r="B19" s="23" t="s">
        <v>19</v>
      </c>
      <c r="C19" s="19" t="e">
        <f>C18/0.25</f>
        <v>#DIV/0!</v>
      </c>
    </row>
    <row r="20" spans="1:3" ht="37.5" x14ac:dyDescent="0.3">
      <c r="A20" s="21" t="s">
        <v>20</v>
      </c>
      <c r="B20" s="24" t="s">
        <v>21</v>
      </c>
      <c r="C20" s="25">
        <f>C17/0.35</f>
        <v>0</v>
      </c>
    </row>
    <row r="21" spans="1:3" ht="37.5" x14ac:dyDescent="0.3">
      <c r="A21" s="22" t="s">
        <v>22</v>
      </c>
      <c r="B21" s="24" t="s">
        <v>23</v>
      </c>
      <c r="C21" s="26">
        <f>C20*1.65</f>
        <v>0</v>
      </c>
    </row>
    <row r="22" spans="1:3" ht="37.5" x14ac:dyDescent="0.3">
      <c r="A22" s="27" t="s">
        <v>24</v>
      </c>
      <c r="B22" s="24" t="s">
        <v>25</v>
      </c>
      <c r="C22" s="28" t="e">
        <f>C20/B2</f>
        <v>#DIV/0!</v>
      </c>
    </row>
  </sheetData>
  <mergeCells count="4">
    <mergeCell ref="A9:B9"/>
    <mergeCell ref="A15:B16"/>
    <mergeCell ref="C15:C16"/>
    <mergeCell ref="B17:B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 remplir er renvoyer au Régal </vt:lpstr>
      <vt:lpstr>Synthèse 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2019-05-21T08:36:00Z</dcterms:created>
  <dcterms:modified xsi:type="dcterms:W3CDTF">2019-10-11T07:48:17Z</dcterms:modified>
</cp:coreProperties>
</file>